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ы\Синтез.Москва\данные\2025\"/>
    </mc:Choice>
  </mc:AlternateContent>
  <xr:revisionPtr revIDLastSave="0" documentId="13_ncr:1_{C82E570C-C5BE-441A-B33C-35D3CA53E3FA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Sheet1" sheetId="1" r:id="rId1"/>
  </sheet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D112" i="1" l="1"/>
  <c r="D110" i="1"/>
  <c r="D109" i="1"/>
  <c r="D107" i="1"/>
  <c r="D106" i="1"/>
  <c r="D105" i="1"/>
  <c r="D104" i="1"/>
  <c r="D102" i="1"/>
  <c r="D100" i="1"/>
  <c r="D99" i="1"/>
  <c r="D98" i="1"/>
  <c r="D97" i="1"/>
  <c r="D95" i="1"/>
  <c r="D94" i="1"/>
  <c r="D93" i="1"/>
  <c r="D92" i="1"/>
  <c r="D91" i="1"/>
  <c r="D90" i="1"/>
  <c r="D89" i="1"/>
  <c r="D88" i="1"/>
  <c r="D87" i="1"/>
  <c r="D86" i="1"/>
  <c r="D84" i="1"/>
  <c r="D83" i="1"/>
  <c r="D82" i="1"/>
  <c r="D81" i="1"/>
  <c r="D79" i="1"/>
  <c r="D78" i="1"/>
  <c r="D76" i="1"/>
  <c r="D75" i="1"/>
  <c r="D74" i="1"/>
  <c r="D72" i="1"/>
  <c r="D71" i="1"/>
  <c r="D70" i="1"/>
  <c r="D69" i="1"/>
  <c r="D68" i="1"/>
  <c r="D67" i="1"/>
  <c r="D66" i="1"/>
  <c r="D65" i="1"/>
  <c r="D64" i="1"/>
  <c r="D63" i="1"/>
  <c r="D62" i="1"/>
  <c r="D60" i="1"/>
  <c r="D59" i="1"/>
  <c r="D58" i="1"/>
  <c r="D57" i="1"/>
  <c r="D56" i="1"/>
  <c r="D55" i="1"/>
  <c r="D54" i="1"/>
  <c r="D52" i="1"/>
  <c r="D51" i="1"/>
  <c r="D50" i="1"/>
  <c r="D49" i="1"/>
  <c r="D48" i="1"/>
  <c r="D47" i="1"/>
  <c r="D46" i="1"/>
  <c r="D45" i="1"/>
  <c r="D43" i="1"/>
  <c r="D42" i="1"/>
  <c r="B42" i="1"/>
  <c r="D41" i="1"/>
  <c r="D40" i="1"/>
  <c r="D39" i="1"/>
  <c r="D38" i="1"/>
  <c r="D37" i="1"/>
  <c r="D36" i="1"/>
  <c r="D35" i="1"/>
  <c r="D34" i="1"/>
  <c r="D33" i="1"/>
  <c r="D31" i="1"/>
  <c r="D30" i="1"/>
  <c r="D28" i="1"/>
  <c r="D26" i="1"/>
  <c r="D25" i="1"/>
  <c r="D24" i="1"/>
  <c r="D23" i="1"/>
  <c r="D22" i="1"/>
  <c r="D19" i="1"/>
  <c r="D16" i="1"/>
  <c r="D15" i="1"/>
  <c r="D14" i="1"/>
  <c r="D13" i="1"/>
  <c r="D12" i="1"/>
  <c r="D11" i="1"/>
  <c r="D10" i="1"/>
  <c r="D9" i="1"/>
  <c r="D8" i="1"/>
  <c r="D7" i="1"/>
  <c r="D6" i="1"/>
  <c r="E77" i="1" l="1"/>
  <c r="E61" i="1"/>
  <c r="E53" i="1"/>
  <c r="E5" i="1"/>
  <c r="E115" i="1" s="1"/>
  <c r="E85" i="1"/>
  <c r="E29" i="1"/>
  <c r="E96" i="1"/>
  <c r="E44" i="1"/>
  <c r="E111" i="1"/>
</calcChain>
</file>

<file path=xl/sharedStrings.xml><?xml version="1.0" encoding="utf-8"?>
<sst xmlns="http://schemas.openxmlformats.org/spreadsheetml/2006/main" count="188" uniqueCount="128">
  <si>
    <t>Оценка численности населения — примерное определение числа жителей территории в период между переписями населения.
На 1 января 2023 года. Источник: rosstat.gov.ru/compendium/document/13282</t>
  </si>
  <si>
    <t>Регион</t>
  </si>
  <si>
    <t>Числен-ность, тыс. чел.</t>
  </si>
  <si>
    <t>Наличие другого подразделения ИВДИВО</t>
  </si>
  <si>
    <t>Учитыва-ется, тыс. чел.</t>
  </si>
  <si>
    <t>Всего, тыс. чел.</t>
  </si>
  <si>
    <t>Примечание</t>
  </si>
  <si>
    <t>Российская Федерация</t>
  </si>
  <si>
    <t>Центральный федеральный округ</t>
  </si>
  <si>
    <t>Белгородская область</t>
  </si>
  <si>
    <t>+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</si>
  <si>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</si>
  <si>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</si>
  <si>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</si>
  <si>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</si>
  <si>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</si>
  <si>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</si>
  <si>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</si>
  <si>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</si>
  <si>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</si>
  <si>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Филиал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</si>
  <si>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</si>
  <si>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</si>
  <si>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</si>
  <si>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</si>
  <si>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</si>
  <si>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</si>
  <si>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</si>
  <si>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</si>
  <si>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</si>
  <si>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</si>
  <si>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</si>
  <si>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 xml:space="preserve">Архангельская область </t>
  </si>
  <si>
    <t>Ненецкий автономный округ</t>
  </si>
  <si>
    <t>Архангельская область без Ненецкого автономного округа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</si>
  <si>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</si>
  <si>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</si>
  <si>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</si>
  <si>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</si>
  <si>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</si>
  <si>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 и Псков</t>
  </si>
  <si>
    <t>Псков</t>
  </si>
  <si>
    <t>Область</t>
  </si>
  <si>
    <t xml:space="preserve">г.Санкт-Петербург </t>
  </si>
  <si>
    <t>Южный федеральный округ</t>
  </si>
  <si>
    <t>Республика Адыгея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</si>
  <si>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</si>
  <si>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</si>
  <si>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</si>
  <si>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</si>
  <si>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</si>
  <si>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</si>
  <si>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</si>
  <si>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</si>
  <si>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</si>
  <si>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</si>
  <si>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</si>
  <si>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</si>
  <si>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</si>
  <si>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</si>
  <si>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</si>
  <si>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</si>
  <si>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</si>
  <si>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 xml:space="preserve">Республика Марий Эл 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</si>
  <si>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</si>
  <si>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</si>
  <si>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</si>
  <si>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</si>
  <si>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</si>
  <si>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</si>
  <si>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</si>
  <si>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</si>
  <si>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</si>
  <si>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</si>
  <si>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</si>
  <si>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</si>
  <si>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</si>
  <si>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</si>
  <si>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</si>
  <si>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 xml:space="preserve">Тюменская область </t>
  </si>
  <si>
    <t>Ханты-Мансийский автономный округ-Югра</t>
  </si>
  <si>
    <t>Ямало-Ненецкий автономный округ</t>
  </si>
  <si>
    <t>Тюменская область без автономных округов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</si>
  <si>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</si>
  <si>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</si>
  <si>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</si>
  <si>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</si>
  <si>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</si>
  <si>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</si>
  <si>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 xml:space="preserve">Красноярский край 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</si>
  <si>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</si>
  <si>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</si>
  <si>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</si>
  <si>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</si>
  <si>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</si>
  <si>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</si>
  <si>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</si>
  <si>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</si>
  <si>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</si>
  <si>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</si>
  <si>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</si>
  <si>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</si>
  <si>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</si>
  <si>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</si>
  <si>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</si>
  <si>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автономная область</t>
  </si>
  <si>
    <t>Чукотский автономный округ</t>
  </si>
  <si>
    <t>Зарубежные филиалы</t>
  </si>
  <si>
    <t>Бахрейн</t>
  </si>
  <si>
    <t>ИТОГО, тыс чел.:</t>
  </si>
  <si>
    <t>Южно-Сахалинск</t>
  </si>
  <si>
    <t>Жуковский</t>
  </si>
  <si>
    <t>Протвино</t>
  </si>
  <si>
    <t>Рязань</t>
  </si>
  <si>
    <t>Пенза</t>
  </si>
  <si>
    <t>Петропавловск-Камчатский</t>
  </si>
  <si>
    <t>Ярославль</t>
  </si>
  <si>
    <t>Владивосток</t>
  </si>
  <si>
    <t>Малаховка</t>
  </si>
  <si>
    <t>Относится к ИВДИВО Чебоксары</t>
  </si>
  <si>
    <t>Относится к ИВДИВО Югра</t>
  </si>
  <si>
    <t>Относится к ИВДИВО Курск</t>
  </si>
  <si>
    <t>Относится к ИВДИВО Ладога</t>
  </si>
  <si>
    <t>Относится к ИВДИВО Санкт-Петербург</t>
  </si>
  <si>
    <t>Относится к ИВДИВО Башкортостан</t>
  </si>
  <si>
    <t>Республика Беларусь</t>
  </si>
  <si>
    <t>Численность населения территории подразделения ИВДИВО Москва, союзное госудатсво Россия, Беларусь в 2025 году</t>
  </si>
  <si>
    <t>По данным Национального статистического комитета на 1 января 2024 года
Источник https://president.gov.by/ru/belarus/numbers/facts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</si>
</sst>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0" fillId="33" borderId="0" xfId="0" applyFill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3" fontId="16" fillId="0" borderId="10" xfId="0" applyNumberFormat="1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0" fillId="0" borderId="10" xfId="0" applyFont="1" applyBorder="1" applyAlignment="1">
      <alignment horizontal="left" vertical="center" wrapText="1"/>
    </xf>
    <xf numFmtId="1" fontId="16" fillId="34" borderId="10" xfId="0" applyNumberFormat="1" applyFont="1" applyFill="1" applyBorder="1" applyAlignment="1">
      <alignment vertical="center" wrapText="1"/>
    </xf>
    <xf numFmtId="0" fontId="16" fillId="34" borderId="10" xfId="0" applyFont="1" applyFill="1" applyBorder="1" applyAlignment="1">
      <alignment vertical="center" wrapText="1"/>
    </xf>
    <xf numFmtId="0" fontId="16" fillId="34" borderId="10" xfId="0" applyFont="1" applyFill="1" applyBorder="1" applyAlignment="1">
      <alignment horizontal="center" vertical="center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5"/>
  <sheetViews>
    <sheetView tabSelected="1" zoomScale="106" zoomScaleNormal="106" workbookViewId="0">
      <pane ySplit="2" topLeftCell="A103" activePane="bottomLeft" state="frozen"/>
      <selection pane="bottomLeft" activeCell="E115" sqref="E115"/>
    </sheetView>
  </sheetViews>
  <sheetFormatPr defaultColWidth="11.5546875" defaultRowHeight="14.4" x14ac:dyDescent="0.3"/>
  <cols>
    <col min="1" max="1" width="39.6640625" style="5" customWidth="1"/>
    <col min="2" max="2" width="11.6640625" style="5" customWidth="1"/>
    <col min="3" max="3" width="18" style="1" customWidth="1"/>
    <col min="4" max="4" width="13.5546875" style="5" bestFit="1" customWidth="1"/>
    <col min="5" max="5" width="12" style="5" customWidth="1"/>
    <col min="6" max="6" width="41.6640625" style="5" customWidth="1"/>
    <col min="7" max="16384" width="11.5546875" style="5"/>
  </cols>
  <sheetData>
    <row r="1" spans="1:6" ht="24.15" customHeight="1" x14ac:dyDescent="0.3">
      <c r="A1" s="10" t="s">
        <v>126</v>
      </c>
      <c r="B1" s="10"/>
      <c r="C1" s="10"/>
      <c r="D1" s="10"/>
      <c r="E1" s="10"/>
      <c r="F1" s="10"/>
    </row>
    <row r="2" spans="1:6" ht="43.2" x14ac:dyDescent="0.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 x14ac:dyDescent="0.3">
      <c r="A3" s="6" t="s">
        <v>7</v>
      </c>
      <c r="B3" s="6">
        <v>147190</v>
      </c>
      <c r="C3" s="2"/>
      <c r="D3" s="7"/>
      <c r="E3" s="7"/>
    </row>
    <row r="4" spans="1:6" ht="29.4" customHeight="1" x14ac:dyDescent="0.3">
      <c r="A4" s="12" t="s">
        <v>0</v>
      </c>
      <c r="B4" s="12"/>
      <c r="C4" s="12"/>
      <c r="D4" s="12"/>
      <c r="E4" s="12"/>
      <c r="F4" s="12"/>
    </row>
    <row r="5" spans="1:6" x14ac:dyDescent="0.3">
      <c r="A5" s="6" t="s">
        <v>8</v>
      </c>
      <c r="B5" s="7"/>
      <c r="C5" s="2"/>
      <c r="D5" s="7"/>
      <c r="E5" s="6">
        <f>SUM(D6:D28)</f>
        <v>24870.205999999998</v>
      </c>
    </row>
    <row r="6" spans="1:6" x14ac:dyDescent="0.3">
      <c r="A6" s="5" t="s">
        <v>9</v>
      </c>
      <c r="B6" s="5">
        <v>1514.527</v>
      </c>
      <c r="C6" s="1" t="s">
        <v>10</v>
      </c>
      <c r="D6" s="5" t="str">
        <f t="shared" ref="D6:D26" si="0">IF(C6="+","",B6)</f>
        <v/>
      </c>
      <c r="F6" s="5" t="s">
        <v>121</v>
      </c>
    </row>
    <row r="7" spans="1:6" x14ac:dyDescent="0.3">
      <c r="A7" s="5" t="s">
        <v>11</v>
      </c>
      <c r="B7" s="5">
        <v>1152.5050000000001</v>
      </c>
      <c r="D7" s="5">
        <f t="shared" si="0"/>
        <v>1152.5050000000001</v>
      </c>
    </row>
    <row r="8" spans="1:6" x14ac:dyDescent="0.3">
      <c r="A8" s="5" t="s">
        <v>12</v>
      </c>
      <c r="B8" s="5">
        <v>1325.51</v>
      </c>
      <c r="D8" s="5">
        <f t="shared" si="0"/>
        <v>1325.51</v>
      </c>
    </row>
    <row r="9" spans="1:6" x14ac:dyDescent="0.3">
      <c r="A9" s="5" t="s">
        <v>13</v>
      </c>
      <c r="B9" s="5">
        <v>2285.2820000000002</v>
      </c>
      <c r="C9" s="1" t="s">
        <v>10</v>
      </c>
      <c r="D9" s="5" t="str">
        <f t="shared" si="0"/>
        <v/>
      </c>
    </row>
    <row r="10" spans="1:6" x14ac:dyDescent="0.3">
      <c r="A10" s="5" t="s">
        <v>14</v>
      </c>
      <c r="B10" s="5">
        <v>914.72500000000002</v>
      </c>
      <c r="D10" s="5">
        <f t="shared" si="0"/>
        <v>914.72500000000002</v>
      </c>
    </row>
    <row r="11" spans="1:6" x14ac:dyDescent="0.3">
      <c r="A11" s="5" t="s">
        <v>15</v>
      </c>
      <c r="B11" s="5">
        <v>1070.8530000000001</v>
      </c>
      <c r="D11" s="5">
        <f t="shared" si="0"/>
        <v>1070.8530000000001</v>
      </c>
    </row>
    <row r="12" spans="1:6" x14ac:dyDescent="0.3">
      <c r="A12" s="5" t="s">
        <v>16</v>
      </c>
      <c r="B12" s="5">
        <v>571.9</v>
      </c>
      <c r="D12" s="5">
        <f t="shared" si="0"/>
        <v>571.9</v>
      </c>
    </row>
    <row r="13" spans="1:6" x14ac:dyDescent="0.3">
      <c r="A13" s="5" t="s">
        <v>17</v>
      </c>
      <c r="B13" s="5">
        <v>1067.0340000000001</v>
      </c>
      <c r="C13" s="1" t="s">
        <v>10</v>
      </c>
      <c r="D13" s="5" t="str">
        <f t="shared" si="0"/>
        <v/>
      </c>
    </row>
    <row r="14" spans="1:6" x14ac:dyDescent="0.3">
      <c r="A14" s="5" t="s">
        <v>18</v>
      </c>
      <c r="B14" s="5">
        <v>1126.2629999999999</v>
      </c>
      <c r="D14" s="5">
        <f t="shared" si="0"/>
        <v>1126.2629999999999</v>
      </c>
    </row>
    <row r="15" spans="1:6" x14ac:dyDescent="0.3">
      <c r="A15" s="5" t="s">
        <v>19</v>
      </c>
      <c r="B15" s="5">
        <v>8591.7360000000008</v>
      </c>
      <c r="C15" s="1" t="s">
        <v>10</v>
      </c>
      <c r="D15" s="5" t="str">
        <f t="shared" si="0"/>
        <v/>
      </c>
    </row>
    <row r="16" spans="1:6" x14ac:dyDescent="0.3">
      <c r="A16" s="8" t="s">
        <v>112</v>
      </c>
      <c r="B16" s="5">
        <v>37</v>
      </c>
      <c r="D16" s="5">
        <f t="shared" si="0"/>
        <v>37</v>
      </c>
      <c r="F16" s="9" t="s">
        <v>20</v>
      </c>
    </row>
    <row r="17" spans="1:6" x14ac:dyDescent="0.3">
      <c r="A17" s="8" t="s">
        <v>111</v>
      </c>
      <c r="B17" s="5">
        <v>110.083</v>
      </c>
      <c r="D17" s="5">
        <v>110.083</v>
      </c>
      <c r="F17" s="9" t="s">
        <v>20</v>
      </c>
    </row>
    <row r="18" spans="1:6" x14ac:dyDescent="0.3">
      <c r="A18" s="8" t="s">
        <v>118</v>
      </c>
      <c r="B18" s="5">
        <v>25.67</v>
      </c>
      <c r="D18" s="5">
        <v>25.67</v>
      </c>
      <c r="F18" s="9" t="s">
        <v>20</v>
      </c>
    </row>
    <row r="19" spans="1:6" x14ac:dyDescent="0.3">
      <c r="A19" s="5" t="s">
        <v>21</v>
      </c>
      <c r="B19" s="5">
        <v>700.27599999999995</v>
      </c>
      <c r="D19" s="5">
        <f t="shared" si="0"/>
        <v>700.27599999999995</v>
      </c>
    </row>
    <row r="20" spans="1:6" x14ac:dyDescent="0.3">
      <c r="A20" s="5" t="s">
        <v>22</v>
      </c>
      <c r="B20" s="5">
        <v>1088.9179999999999</v>
      </c>
      <c r="D20" s="5">
        <v>1088.9179999999999</v>
      </c>
    </row>
    <row r="21" spans="1:6" x14ac:dyDescent="0.3">
      <c r="A21" s="8" t="s">
        <v>113</v>
      </c>
      <c r="F21" s="9" t="s">
        <v>20</v>
      </c>
    </row>
    <row r="22" spans="1:6" x14ac:dyDescent="0.3">
      <c r="A22" s="5" t="s">
        <v>23</v>
      </c>
      <c r="B22" s="5">
        <v>873.04100000000005</v>
      </c>
      <c r="C22" s="1" t="s">
        <v>10</v>
      </c>
      <c r="D22" s="5" t="str">
        <f t="shared" si="0"/>
        <v/>
      </c>
    </row>
    <row r="23" spans="1:6" x14ac:dyDescent="0.3">
      <c r="A23" s="5" t="s">
        <v>24</v>
      </c>
      <c r="B23" s="5">
        <v>966.25</v>
      </c>
      <c r="D23" s="5">
        <f t="shared" si="0"/>
        <v>966.25</v>
      </c>
    </row>
    <row r="24" spans="1:6" x14ac:dyDescent="0.3">
      <c r="A24" s="5" t="s">
        <v>25</v>
      </c>
      <c r="B24" s="5">
        <v>1211.183</v>
      </c>
      <c r="C24" s="1" t="s">
        <v>10</v>
      </c>
      <c r="D24" s="5" t="str">
        <f t="shared" si="0"/>
        <v/>
      </c>
    </row>
    <row r="25" spans="1:6" x14ac:dyDescent="0.3">
      <c r="A25" s="5" t="s">
        <v>26</v>
      </c>
      <c r="B25" s="5">
        <v>1481.471</v>
      </c>
      <c r="D25" s="5">
        <f t="shared" si="0"/>
        <v>1481.471</v>
      </c>
    </row>
    <row r="26" spans="1:6" x14ac:dyDescent="0.3">
      <c r="A26" s="5" t="s">
        <v>27</v>
      </c>
      <c r="B26" s="5">
        <v>1194.605</v>
      </c>
      <c r="D26" s="5">
        <f t="shared" si="0"/>
        <v>1194.605</v>
      </c>
    </row>
    <row r="27" spans="1:6" x14ac:dyDescent="0.3">
      <c r="A27" s="8" t="s">
        <v>116</v>
      </c>
      <c r="F27" s="9" t="s">
        <v>20</v>
      </c>
    </row>
    <row r="28" spans="1:6" x14ac:dyDescent="0.3">
      <c r="A28" s="5" t="s">
        <v>28</v>
      </c>
      <c r="B28" s="5">
        <v>13104.177</v>
      </c>
      <c r="D28" s="5">
        <f>IF(C28="+","",B28)</f>
        <v>13104.177</v>
      </c>
    </row>
    <row r="29" spans="1:6" x14ac:dyDescent="0.3">
      <c r="A29" s="6" t="s">
        <v>29</v>
      </c>
      <c r="B29" s="7"/>
      <c r="C29" s="2"/>
      <c r="D29" s="7"/>
      <c r="E29" s="6">
        <f>SUM(D30:D43)</f>
        <v>189</v>
      </c>
    </row>
    <row r="30" spans="1:6" x14ac:dyDescent="0.3">
      <c r="A30" s="5" t="s">
        <v>30</v>
      </c>
      <c r="B30" s="5">
        <v>527.88</v>
      </c>
      <c r="C30" s="1" t="s">
        <v>10</v>
      </c>
      <c r="D30" s="5" t="str">
        <f>IF(C30="+","",B30)</f>
        <v/>
      </c>
      <c r="F30" s="5" t="s">
        <v>122</v>
      </c>
    </row>
    <row r="31" spans="1:6" ht="14.25" customHeight="1" x14ac:dyDescent="0.3">
      <c r="A31" s="5" t="s">
        <v>31</v>
      </c>
      <c r="B31" s="5">
        <v>726.43399999999997</v>
      </c>
      <c r="C31" s="1" t="s">
        <v>10</v>
      </c>
      <c r="D31" s="5" t="str">
        <f>IF(C31="+","",B31)</f>
        <v/>
      </c>
      <c r="F31" s="5" t="s">
        <v>123</v>
      </c>
    </row>
    <row r="32" spans="1:6" ht="14.25" customHeight="1" x14ac:dyDescent="0.3">
      <c r="A32" s="5" t="s">
        <v>32</v>
      </c>
      <c r="F32" s="5" t="s">
        <v>123</v>
      </c>
    </row>
    <row r="33" spans="1:6" x14ac:dyDescent="0.3">
      <c r="A33" s="8" t="s">
        <v>33</v>
      </c>
      <c r="B33" s="5">
        <v>41.383000000000003</v>
      </c>
      <c r="C33" s="1" t="s">
        <v>10</v>
      </c>
      <c r="D33" s="5" t="str">
        <f t="shared" ref="D33:D43" si="1">IF(C33="+","",B33)</f>
        <v/>
      </c>
    </row>
    <row r="34" spans="1:6" ht="28.8" x14ac:dyDescent="0.3">
      <c r="A34" s="8" t="s">
        <v>34</v>
      </c>
      <c r="B34" s="5">
        <v>964.30399999999997</v>
      </c>
      <c r="C34" s="1" t="s">
        <v>10</v>
      </c>
      <c r="D34" s="5" t="str">
        <f t="shared" si="1"/>
        <v/>
      </c>
    </row>
    <row r="35" spans="1:6" x14ac:dyDescent="0.3">
      <c r="A35" s="5" t="s">
        <v>35</v>
      </c>
      <c r="B35" s="5">
        <v>1128.7819999999999</v>
      </c>
      <c r="C35" s="1" t="s">
        <v>10</v>
      </c>
      <c r="D35" s="5" t="str">
        <f t="shared" si="1"/>
        <v/>
      </c>
    </row>
    <row r="36" spans="1:6" x14ac:dyDescent="0.3">
      <c r="A36" s="5" t="s">
        <v>36</v>
      </c>
      <c r="B36" s="5">
        <v>1032.3430000000001</v>
      </c>
      <c r="C36" s="1" t="s">
        <v>10</v>
      </c>
      <c r="D36" s="5" t="str">
        <f t="shared" si="1"/>
        <v/>
      </c>
    </row>
    <row r="37" spans="1:6" x14ac:dyDescent="0.3">
      <c r="A37" s="5" t="s">
        <v>37</v>
      </c>
      <c r="B37" s="5">
        <v>2023.7670000000001</v>
      </c>
      <c r="C37" s="1" t="s">
        <v>10</v>
      </c>
      <c r="D37" s="5" t="str">
        <f t="shared" si="1"/>
        <v/>
      </c>
    </row>
    <row r="38" spans="1:6" ht="14.25" customHeight="1" x14ac:dyDescent="0.3">
      <c r="A38" s="5" t="s">
        <v>38</v>
      </c>
      <c r="B38" s="5">
        <v>658.69799999999998</v>
      </c>
      <c r="C38" s="1" t="s">
        <v>10</v>
      </c>
      <c r="D38" s="5" t="str">
        <f t="shared" si="1"/>
        <v/>
      </c>
      <c r="F38" s="5" t="s">
        <v>123</v>
      </c>
    </row>
    <row r="39" spans="1:6" ht="14.25" customHeight="1" x14ac:dyDescent="0.3">
      <c r="A39" s="5" t="s">
        <v>39</v>
      </c>
      <c r="B39" s="5">
        <v>575.92600000000004</v>
      </c>
      <c r="C39" s="1" t="s">
        <v>10</v>
      </c>
      <c r="D39" s="5" t="str">
        <f t="shared" si="1"/>
        <v/>
      </c>
      <c r="F39" s="5" t="s">
        <v>123</v>
      </c>
    </row>
    <row r="40" spans="1:6" ht="14.25" customHeight="1" x14ac:dyDescent="0.3">
      <c r="A40" s="5" t="s">
        <v>40</v>
      </c>
      <c r="B40" s="5">
        <v>587.78599999999994</v>
      </c>
      <c r="C40" s="1" t="s">
        <v>10</v>
      </c>
      <c r="D40" s="5" t="str">
        <f t="shared" si="1"/>
        <v/>
      </c>
      <c r="F40" s="5" t="s">
        <v>123</v>
      </c>
    </row>
    <row r="41" spans="1:6" x14ac:dyDescent="0.3">
      <c r="A41" s="8" t="s">
        <v>41</v>
      </c>
      <c r="B41" s="5">
        <v>189</v>
      </c>
      <c r="D41" s="5">
        <f t="shared" si="1"/>
        <v>189</v>
      </c>
      <c r="F41" s="9" t="s">
        <v>20</v>
      </c>
    </row>
    <row r="42" spans="1:6" x14ac:dyDescent="0.3">
      <c r="A42" s="8" t="s">
        <v>42</v>
      </c>
      <c r="B42" s="5">
        <f>B40-B41</f>
        <v>398.78599999999994</v>
      </c>
      <c r="C42" s="1" t="s">
        <v>10</v>
      </c>
      <c r="D42" s="5" t="str">
        <f t="shared" si="1"/>
        <v/>
      </c>
    </row>
    <row r="43" spans="1:6" x14ac:dyDescent="0.3">
      <c r="A43" s="5" t="s">
        <v>43</v>
      </c>
      <c r="B43" s="5">
        <v>5600.0439999999999</v>
      </c>
      <c r="C43" s="1" t="s">
        <v>10</v>
      </c>
      <c r="D43" s="5" t="str">
        <f t="shared" si="1"/>
        <v/>
      </c>
    </row>
    <row r="44" spans="1:6" x14ac:dyDescent="0.3">
      <c r="A44" s="6" t="s">
        <v>44</v>
      </c>
      <c r="B44" s="6"/>
      <c r="C44" s="3"/>
      <c r="D44" s="6"/>
      <c r="E44" s="6">
        <f>SUM(D45:D52)</f>
        <v>1215.04</v>
      </c>
    </row>
    <row r="45" spans="1:6" x14ac:dyDescent="0.3">
      <c r="A45" s="5" t="s">
        <v>45</v>
      </c>
      <c r="B45" s="5">
        <v>497.98500000000001</v>
      </c>
      <c r="C45" s="1" t="s">
        <v>10</v>
      </c>
      <c r="D45" s="5" t="str">
        <f t="shared" ref="D45:D52" si="2">IF(C45="+","",B45)</f>
        <v/>
      </c>
    </row>
    <row r="46" spans="1:6" x14ac:dyDescent="0.3">
      <c r="A46" s="5" t="s">
        <v>46</v>
      </c>
      <c r="B46" s="5">
        <v>264.483</v>
      </c>
      <c r="D46" s="5">
        <f t="shared" si="2"/>
        <v>264.483</v>
      </c>
    </row>
    <row r="47" spans="1:6" x14ac:dyDescent="0.3">
      <c r="A47" s="5" t="s">
        <v>47</v>
      </c>
      <c r="B47" s="5">
        <v>1916.8050000000001</v>
      </c>
      <c r="C47" s="1" t="s">
        <v>10</v>
      </c>
      <c r="D47" s="5" t="str">
        <f t="shared" si="2"/>
        <v/>
      </c>
    </row>
    <row r="48" spans="1:6" x14ac:dyDescent="0.3">
      <c r="A48" s="5" t="s">
        <v>48</v>
      </c>
      <c r="B48" s="5">
        <v>5819.3450000000003</v>
      </c>
      <c r="C48" s="1" t="s">
        <v>10</v>
      </c>
      <c r="D48" s="5" t="str">
        <f t="shared" si="2"/>
        <v/>
      </c>
    </row>
    <row r="49" spans="1:6" x14ac:dyDescent="0.3">
      <c r="A49" s="5" t="s">
        <v>49</v>
      </c>
      <c r="B49" s="5">
        <v>950.55700000000002</v>
      </c>
      <c r="D49" s="5">
        <f t="shared" si="2"/>
        <v>950.55700000000002</v>
      </c>
    </row>
    <row r="50" spans="1:6" x14ac:dyDescent="0.3">
      <c r="A50" s="5" t="s">
        <v>50</v>
      </c>
      <c r="B50" s="5">
        <v>2470.0569999999998</v>
      </c>
      <c r="C50" s="1" t="s">
        <v>10</v>
      </c>
      <c r="D50" s="5" t="str">
        <f t="shared" si="2"/>
        <v/>
      </c>
    </row>
    <row r="51" spans="1:6" x14ac:dyDescent="0.3">
      <c r="A51" s="5" t="s">
        <v>51</v>
      </c>
      <c r="B51" s="5">
        <v>4164.5469999999996</v>
      </c>
      <c r="C51" s="1" t="s">
        <v>10</v>
      </c>
      <c r="D51" s="5" t="str">
        <f t="shared" si="2"/>
        <v/>
      </c>
    </row>
    <row r="52" spans="1:6" x14ac:dyDescent="0.3">
      <c r="A52" s="5" t="s">
        <v>52</v>
      </c>
      <c r="B52" s="5">
        <v>558.27300000000002</v>
      </c>
      <c r="C52" s="1" t="s">
        <v>10</v>
      </c>
      <c r="D52" s="5" t="str">
        <f t="shared" si="2"/>
        <v/>
      </c>
    </row>
    <row r="53" spans="1:6" x14ac:dyDescent="0.3">
      <c r="A53" s="6" t="s">
        <v>53</v>
      </c>
      <c r="B53" s="6"/>
      <c r="C53" s="3"/>
      <c r="D53" s="6"/>
      <c r="E53" s="6">
        <f>SUM(D54:D60)</f>
        <v>4104.7449999999999</v>
      </c>
    </row>
    <row r="54" spans="1:6" x14ac:dyDescent="0.3">
      <c r="A54" s="5" t="s">
        <v>54</v>
      </c>
      <c r="B54" s="5">
        <v>3209.7809999999999</v>
      </c>
      <c r="C54" s="1" t="s">
        <v>10</v>
      </c>
      <c r="D54" s="5" t="str">
        <f t="shared" ref="D54:D60" si="3">IF(C54="+","",B54)</f>
        <v/>
      </c>
    </row>
    <row r="55" spans="1:6" x14ac:dyDescent="0.3">
      <c r="A55" s="5" t="s">
        <v>55</v>
      </c>
      <c r="B55" s="5">
        <v>519.07799999999997</v>
      </c>
      <c r="D55" s="5">
        <f t="shared" si="3"/>
        <v>519.07799999999997</v>
      </c>
    </row>
    <row r="56" spans="1:6" x14ac:dyDescent="0.3">
      <c r="A56" s="5" t="s">
        <v>56</v>
      </c>
      <c r="B56" s="5">
        <v>903.26599999999996</v>
      </c>
      <c r="D56" s="5">
        <f t="shared" si="3"/>
        <v>903.26599999999996</v>
      </c>
    </row>
    <row r="57" spans="1:6" x14ac:dyDescent="0.3">
      <c r="A57" s="5" t="s">
        <v>57</v>
      </c>
      <c r="B57" s="5">
        <v>468.44400000000002</v>
      </c>
      <c r="D57" s="5">
        <f t="shared" si="3"/>
        <v>468.44400000000002</v>
      </c>
    </row>
    <row r="58" spans="1:6" x14ac:dyDescent="0.3">
      <c r="A58" s="5" t="s">
        <v>58</v>
      </c>
      <c r="B58" s="5">
        <v>680.74800000000005</v>
      </c>
      <c r="D58" s="5">
        <f t="shared" si="3"/>
        <v>680.74800000000005</v>
      </c>
    </row>
    <row r="59" spans="1:6" x14ac:dyDescent="0.3">
      <c r="A59" s="5" t="s">
        <v>59</v>
      </c>
      <c r="B59" s="5">
        <v>1533.2090000000001</v>
      </c>
      <c r="D59" s="5">
        <f t="shared" si="3"/>
        <v>1533.2090000000001</v>
      </c>
    </row>
    <row r="60" spans="1:6" x14ac:dyDescent="0.3">
      <c r="A60" s="5" t="s">
        <v>60</v>
      </c>
      <c r="B60" s="5">
        <v>2891.2040000000002</v>
      </c>
      <c r="C60" s="1" t="s">
        <v>10</v>
      </c>
      <c r="D60" s="5" t="str">
        <f t="shared" si="3"/>
        <v/>
      </c>
    </row>
    <row r="61" spans="1:6" x14ac:dyDescent="0.3">
      <c r="A61" s="6" t="s">
        <v>61</v>
      </c>
      <c r="B61" s="6"/>
      <c r="C61" s="3"/>
      <c r="D61" s="6"/>
      <c r="E61" s="6">
        <f>SUM(D62:D76)</f>
        <v>11665.237999999999</v>
      </c>
    </row>
    <row r="62" spans="1:6" x14ac:dyDescent="0.3">
      <c r="A62" s="5" t="s">
        <v>62</v>
      </c>
      <c r="B62" s="5">
        <v>4077.6</v>
      </c>
      <c r="C62" s="1" t="s">
        <v>10</v>
      </c>
      <c r="D62" s="5" t="str">
        <f t="shared" ref="D62:D76" si="4">IF(C62="+","",B62)</f>
        <v/>
      </c>
    </row>
    <row r="63" spans="1:6" x14ac:dyDescent="0.3">
      <c r="A63" s="5" t="s">
        <v>63</v>
      </c>
      <c r="B63" s="5">
        <v>672.32100000000003</v>
      </c>
      <c r="C63" s="1" t="s">
        <v>10</v>
      </c>
      <c r="D63" s="5" t="str">
        <f t="shared" si="4"/>
        <v/>
      </c>
      <c r="F63" s="5" t="s">
        <v>119</v>
      </c>
    </row>
    <row r="64" spans="1:6" x14ac:dyDescent="0.3">
      <c r="A64" s="5" t="s">
        <v>64</v>
      </c>
      <c r="B64" s="5">
        <v>771.37300000000005</v>
      </c>
      <c r="D64" s="5">
        <f t="shared" si="4"/>
        <v>771.37300000000005</v>
      </c>
    </row>
    <row r="65" spans="1:6" x14ac:dyDescent="0.3">
      <c r="A65" s="5" t="s">
        <v>65</v>
      </c>
      <c r="B65" s="5">
        <v>4001.625</v>
      </c>
      <c r="C65" s="1" t="s">
        <v>10</v>
      </c>
      <c r="D65" s="5" t="str">
        <f t="shared" si="4"/>
        <v/>
      </c>
    </row>
    <row r="66" spans="1:6" x14ac:dyDescent="0.3">
      <c r="A66" s="5" t="s">
        <v>66</v>
      </c>
      <c r="B66" s="5">
        <v>1442.251</v>
      </c>
      <c r="C66" s="1" t="s">
        <v>10</v>
      </c>
      <c r="D66" s="5" t="str">
        <f t="shared" si="4"/>
        <v/>
      </c>
    </row>
    <row r="67" spans="1:6" x14ac:dyDescent="0.3">
      <c r="A67" s="5" t="s">
        <v>67</v>
      </c>
      <c r="B67" s="5">
        <v>1173.1769999999999</v>
      </c>
      <c r="C67" s="1" t="s">
        <v>10</v>
      </c>
      <c r="D67" s="5" t="str">
        <f t="shared" si="4"/>
        <v/>
      </c>
    </row>
    <row r="68" spans="1:6" x14ac:dyDescent="0.3">
      <c r="A68" s="5" t="s">
        <v>68</v>
      </c>
      <c r="B68" s="5">
        <v>2508.3519999999999</v>
      </c>
      <c r="C68" s="1" t="s">
        <v>10</v>
      </c>
      <c r="D68" s="5" t="str">
        <f t="shared" si="4"/>
        <v/>
      </c>
      <c r="F68" s="5" t="s">
        <v>120</v>
      </c>
    </row>
    <row r="69" spans="1:6" x14ac:dyDescent="0.3">
      <c r="A69" s="5" t="s">
        <v>69</v>
      </c>
      <c r="B69" s="5">
        <v>1138.1120000000001</v>
      </c>
      <c r="D69" s="5">
        <f t="shared" si="4"/>
        <v>1138.1120000000001</v>
      </c>
    </row>
    <row r="70" spans="1:6" x14ac:dyDescent="0.3">
      <c r="A70" s="5" t="s">
        <v>70</v>
      </c>
      <c r="B70" s="5">
        <v>3081.817</v>
      </c>
      <c r="D70" s="5">
        <f t="shared" si="4"/>
        <v>3081.817</v>
      </c>
    </row>
    <row r="71" spans="1:6" x14ac:dyDescent="0.3">
      <c r="A71" s="5" t="s">
        <v>71</v>
      </c>
      <c r="B71" s="5">
        <v>1841.377</v>
      </c>
      <c r="D71" s="5">
        <f t="shared" si="4"/>
        <v>1841.377</v>
      </c>
    </row>
    <row r="72" spans="1:6" x14ac:dyDescent="0.3">
      <c r="A72" s="5" t="s">
        <v>72</v>
      </c>
      <c r="B72" s="5">
        <v>1246.6089999999999</v>
      </c>
      <c r="D72" s="5">
        <f t="shared" si="4"/>
        <v>1246.6089999999999</v>
      </c>
    </row>
    <row r="73" spans="1:6" x14ac:dyDescent="0.3">
      <c r="A73" s="8" t="s">
        <v>114</v>
      </c>
      <c r="F73" s="9" t="s">
        <v>20</v>
      </c>
    </row>
    <row r="74" spans="1:6" x14ac:dyDescent="0.3">
      <c r="A74" s="5" t="s">
        <v>73</v>
      </c>
      <c r="B74" s="5">
        <v>3142.683</v>
      </c>
      <c r="C74" s="1" t="s">
        <v>10</v>
      </c>
      <c r="D74" s="5" t="str">
        <f t="shared" si="4"/>
        <v/>
      </c>
    </row>
    <row r="75" spans="1:6" x14ac:dyDescent="0.3">
      <c r="A75" s="5" t="s">
        <v>74</v>
      </c>
      <c r="B75" s="5">
        <v>2404.944</v>
      </c>
      <c r="D75" s="5">
        <f t="shared" si="4"/>
        <v>2404.944</v>
      </c>
    </row>
    <row r="76" spans="1:6" x14ac:dyDescent="0.3">
      <c r="A76" s="5" t="s">
        <v>75</v>
      </c>
      <c r="B76" s="5">
        <v>1181.0060000000001</v>
      </c>
      <c r="D76" s="5">
        <f t="shared" si="4"/>
        <v>1181.0060000000001</v>
      </c>
    </row>
    <row r="77" spans="1:6" x14ac:dyDescent="0.3">
      <c r="A77" s="6" t="s">
        <v>76</v>
      </c>
      <c r="B77" s="6"/>
      <c r="C77" s="3"/>
      <c r="D77" s="6"/>
      <c r="E77" s="6">
        <f>SUM(D78:D84)</f>
        <v>2370.08</v>
      </c>
    </row>
    <row r="78" spans="1:6" x14ac:dyDescent="0.3">
      <c r="A78" s="5" t="s">
        <v>77</v>
      </c>
      <c r="B78" s="5">
        <v>761.58600000000001</v>
      </c>
      <c r="D78" s="5">
        <f>IF(C78="+","",B78)</f>
        <v>761.58600000000001</v>
      </c>
    </row>
    <row r="79" spans="1:6" x14ac:dyDescent="0.3">
      <c r="A79" s="5" t="s">
        <v>78</v>
      </c>
      <c r="B79" s="5">
        <v>4239.1610000000001</v>
      </c>
      <c r="C79" s="1" t="s">
        <v>10</v>
      </c>
      <c r="D79" s="5" t="str">
        <f>IF(C79="+","",B79)</f>
        <v/>
      </c>
    </row>
    <row r="80" spans="1:6" x14ac:dyDescent="0.3">
      <c r="A80" s="5" t="s">
        <v>79</v>
      </c>
    </row>
    <row r="81" spans="1:6" ht="30.75" customHeight="1" x14ac:dyDescent="0.3">
      <c r="A81" s="8" t="s">
        <v>80</v>
      </c>
      <c r="B81" s="5">
        <v>1730.3530000000001</v>
      </c>
      <c r="C81" s="1" t="s">
        <v>10</v>
      </c>
      <c r="D81" s="5" t="str">
        <f>IF(C81="+","",B81)</f>
        <v/>
      </c>
    </row>
    <row r="82" spans="1:6" ht="15.75" customHeight="1" x14ac:dyDescent="0.3">
      <c r="A82" s="8" t="s">
        <v>81</v>
      </c>
      <c r="B82" s="5">
        <v>512.38699999999994</v>
      </c>
      <c r="C82" s="1" t="s">
        <v>10</v>
      </c>
      <c r="D82" s="5" t="str">
        <f>IF(C82="+","",B82)</f>
        <v/>
      </c>
      <c r="F82" s="5" t="s">
        <v>123</v>
      </c>
    </row>
    <row r="83" spans="1:6" ht="28.8" x14ac:dyDescent="0.3">
      <c r="A83" s="8" t="s">
        <v>82</v>
      </c>
      <c r="B83" s="5">
        <v>1608.4939999999999</v>
      </c>
      <c r="D83" s="5">
        <f>IF(C83="+","",B83)</f>
        <v>1608.4939999999999</v>
      </c>
    </row>
    <row r="84" spans="1:6" x14ac:dyDescent="0.3">
      <c r="A84" s="5" t="s">
        <v>83</v>
      </c>
      <c r="B84" s="5">
        <v>3407.145</v>
      </c>
      <c r="C84" s="1" t="s">
        <v>10</v>
      </c>
      <c r="D84" s="5" t="str">
        <f>IF(C84="+","",B84)</f>
        <v/>
      </c>
      <c r="F84" s="5" t="s">
        <v>124</v>
      </c>
    </row>
    <row r="85" spans="1:6" x14ac:dyDescent="0.3">
      <c r="A85" s="6" t="s">
        <v>84</v>
      </c>
      <c r="B85" s="6"/>
      <c r="C85" s="3"/>
      <c r="D85" s="6"/>
      <c r="E85" s="6">
        <f>SUM(D86:D95)</f>
        <v>2678.99</v>
      </c>
    </row>
    <row r="86" spans="1:6" x14ac:dyDescent="0.3">
      <c r="A86" s="5" t="s">
        <v>85</v>
      </c>
      <c r="B86" s="5">
        <v>210.76900000000001</v>
      </c>
      <c r="D86" s="5">
        <f t="shared" ref="D86:D95" si="5">IF(C86="+","",B86)</f>
        <v>210.76900000000001</v>
      </c>
    </row>
    <row r="87" spans="1:6" x14ac:dyDescent="0.3">
      <c r="A87" s="5" t="s">
        <v>86</v>
      </c>
      <c r="B87" s="5">
        <v>337.27100000000002</v>
      </c>
      <c r="D87" s="5">
        <f t="shared" si="5"/>
        <v>337.27100000000002</v>
      </c>
    </row>
    <row r="88" spans="1:6" x14ac:dyDescent="0.3">
      <c r="A88" s="5" t="s">
        <v>87</v>
      </c>
      <c r="B88" s="5">
        <v>530.23299999999995</v>
      </c>
      <c r="C88" s="1" t="s">
        <v>10</v>
      </c>
      <c r="D88" s="5" t="str">
        <f t="shared" si="5"/>
        <v/>
      </c>
    </row>
    <row r="89" spans="1:6" x14ac:dyDescent="0.3">
      <c r="A89" s="5" t="s">
        <v>88</v>
      </c>
      <c r="B89" s="5">
        <v>2130.9499999999998</v>
      </c>
      <c r="D89" s="5">
        <f t="shared" si="5"/>
        <v>2130.9499999999998</v>
      </c>
    </row>
    <row r="90" spans="1:6" x14ac:dyDescent="0.3">
      <c r="A90" s="5" t="s">
        <v>89</v>
      </c>
      <c r="B90" s="5">
        <v>2845.5450000000001</v>
      </c>
      <c r="C90" s="1" t="s">
        <v>10</v>
      </c>
      <c r="D90" s="5" t="str">
        <f t="shared" si="5"/>
        <v/>
      </c>
    </row>
    <row r="91" spans="1:6" x14ac:dyDescent="0.3">
      <c r="A91" s="5" t="s">
        <v>90</v>
      </c>
      <c r="B91" s="5">
        <v>2344.36</v>
      </c>
      <c r="C91" s="1" t="s">
        <v>10</v>
      </c>
      <c r="D91" s="5" t="str">
        <f t="shared" si="5"/>
        <v/>
      </c>
    </row>
    <row r="92" spans="1:6" x14ac:dyDescent="0.3">
      <c r="A92" s="5" t="s">
        <v>91</v>
      </c>
      <c r="B92" s="5">
        <v>2568.2379999999998</v>
      </c>
      <c r="C92" s="1" t="s">
        <v>10</v>
      </c>
      <c r="D92" s="5" t="str">
        <f t="shared" si="5"/>
        <v/>
      </c>
    </row>
    <row r="93" spans="1:6" x14ac:dyDescent="0.3">
      <c r="A93" s="5" t="s">
        <v>92</v>
      </c>
      <c r="B93" s="5">
        <v>2794.2660000000001</v>
      </c>
      <c r="C93" s="1" t="s">
        <v>10</v>
      </c>
      <c r="D93" s="5" t="str">
        <f t="shared" si="5"/>
        <v/>
      </c>
    </row>
    <row r="94" spans="1:6" x14ac:dyDescent="0.3">
      <c r="A94" s="5" t="s">
        <v>93</v>
      </c>
      <c r="B94" s="5">
        <v>1832.0640000000001</v>
      </c>
      <c r="C94" s="1" t="s">
        <v>10</v>
      </c>
      <c r="D94" s="5" t="str">
        <f t="shared" si="5"/>
        <v/>
      </c>
    </row>
    <row r="95" spans="1:6" x14ac:dyDescent="0.3">
      <c r="A95" s="5" t="s">
        <v>94</v>
      </c>
      <c r="B95" s="5">
        <v>1052.106</v>
      </c>
      <c r="C95" s="1" t="s">
        <v>10</v>
      </c>
      <c r="D95" s="5" t="str">
        <f t="shared" si="5"/>
        <v/>
      </c>
    </row>
    <row r="96" spans="1:6" x14ac:dyDescent="0.3">
      <c r="A96" s="6" t="s">
        <v>95</v>
      </c>
      <c r="B96" s="6"/>
      <c r="C96" s="3"/>
      <c r="D96" s="6"/>
      <c r="E96" s="6">
        <f>SUM(D97:D110)</f>
        <v>5756.7219999999998</v>
      </c>
    </row>
    <row r="97" spans="1:6" x14ac:dyDescent="0.3">
      <c r="A97" s="5" t="s">
        <v>96</v>
      </c>
      <c r="B97" s="5">
        <v>974.62800000000004</v>
      </c>
      <c r="C97" s="1" t="s">
        <v>10</v>
      </c>
      <c r="D97" s="5" t="str">
        <f t="shared" ref="D97:D110" si="6">IF(C97="+","",B97)</f>
        <v/>
      </c>
    </row>
    <row r="98" spans="1:6" x14ac:dyDescent="0.3">
      <c r="A98" s="5" t="s">
        <v>97</v>
      </c>
      <c r="B98" s="5">
        <v>997.56500000000005</v>
      </c>
      <c r="D98" s="5">
        <f t="shared" si="6"/>
        <v>997.56500000000005</v>
      </c>
    </row>
    <row r="99" spans="1:6" x14ac:dyDescent="0.3">
      <c r="A99" s="5" t="s">
        <v>98</v>
      </c>
      <c r="B99" s="5">
        <v>992.42899999999997</v>
      </c>
      <c r="C99" s="1" t="s">
        <v>10</v>
      </c>
      <c r="D99" s="5" t="str">
        <f t="shared" si="6"/>
        <v/>
      </c>
    </row>
    <row r="100" spans="1:6" x14ac:dyDescent="0.3">
      <c r="A100" s="5" t="s">
        <v>99</v>
      </c>
      <c r="B100" s="5">
        <v>288.73</v>
      </c>
      <c r="D100" s="5">
        <f t="shared" si="6"/>
        <v>288.73</v>
      </c>
    </row>
    <row r="101" spans="1:6" x14ac:dyDescent="0.3">
      <c r="A101" s="8" t="s">
        <v>115</v>
      </c>
      <c r="F101" s="9" t="s">
        <v>20</v>
      </c>
    </row>
    <row r="102" spans="1:6" x14ac:dyDescent="0.3">
      <c r="A102" s="5" t="s">
        <v>100</v>
      </c>
      <c r="B102" s="5">
        <v>1820.076</v>
      </c>
      <c r="D102" s="5">
        <f t="shared" si="6"/>
        <v>1820.076</v>
      </c>
    </row>
    <row r="103" spans="1:6" x14ac:dyDescent="0.3">
      <c r="A103" s="8" t="s">
        <v>117</v>
      </c>
      <c r="F103" s="9" t="s">
        <v>20</v>
      </c>
    </row>
    <row r="104" spans="1:6" x14ac:dyDescent="0.3">
      <c r="A104" s="5" t="s">
        <v>101</v>
      </c>
      <c r="B104" s="5">
        <v>1284.0899999999999</v>
      </c>
      <c r="D104" s="5">
        <f t="shared" si="6"/>
        <v>1284.0899999999999</v>
      </c>
    </row>
    <row r="105" spans="1:6" x14ac:dyDescent="0.3">
      <c r="A105" s="5" t="s">
        <v>102</v>
      </c>
      <c r="B105" s="5">
        <v>756.19799999999998</v>
      </c>
      <c r="D105" s="5">
        <f t="shared" si="6"/>
        <v>756.19799999999998</v>
      </c>
    </row>
    <row r="106" spans="1:6" x14ac:dyDescent="0.3">
      <c r="A106" s="5" t="s">
        <v>103</v>
      </c>
      <c r="B106" s="5">
        <v>134.315</v>
      </c>
      <c r="D106" s="5">
        <f t="shared" si="6"/>
        <v>134.315</v>
      </c>
    </row>
    <row r="107" spans="1:6" x14ac:dyDescent="0.3">
      <c r="A107" s="5" t="s">
        <v>104</v>
      </c>
      <c r="B107" s="5">
        <v>460.53500000000003</v>
      </c>
      <c r="D107" s="5">
        <f t="shared" si="6"/>
        <v>460.53500000000003</v>
      </c>
    </row>
    <row r="108" spans="1:6" x14ac:dyDescent="0.3">
      <c r="A108" s="5" t="s">
        <v>110</v>
      </c>
      <c r="C108" s="1" t="s">
        <v>10</v>
      </c>
      <c r="D108" s="5">
        <v>-180.08500000000001</v>
      </c>
    </row>
    <row r="109" spans="1:6" x14ac:dyDescent="0.3">
      <c r="A109" s="5" t="s">
        <v>105</v>
      </c>
      <c r="B109" s="5">
        <v>147.458</v>
      </c>
      <c r="D109" s="5">
        <f t="shared" si="6"/>
        <v>147.458</v>
      </c>
    </row>
    <row r="110" spans="1:6" x14ac:dyDescent="0.3">
      <c r="A110" s="5" t="s">
        <v>106</v>
      </c>
      <c r="B110" s="5">
        <v>47.84</v>
      </c>
      <c r="D110" s="5">
        <f t="shared" si="6"/>
        <v>47.84</v>
      </c>
    </row>
    <row r="111" spans="1:6" x14ac:dyDescent="0.3">
      <c r="A111" s="6" t="s">
        <v>107</v>
      </c>
      <c r="B111" s="6"/>
      <c r="C111" s="3"/>
      <c r="D111" s="6"/>
      <c r="E111" s="6">
        <f>SUM(D111:D112)</f>
        <v>1705</v>
      </c>
    </row>
    <row r="112" spans="1:6" x14ac:dyDescent="0.3">
      <c r="A112" s="5" t="s">
        <v>108</v>
      </c>
      <c r="B112" s="5">
        <v>1705</v>
      </c>
      <c r="D112" s="5">
        <f>IF(C112="+","",B112)</f>
        <v>1705</v>
      </c>
      <c r="F112" s="9" t="s">
        <v>20</v>
      </c>
    </row>
    <row r="113" spans="1:6" x14ac:dyDescent="0.3">
      <c r="A113" s="6" t="s">
        <v>125</v>
      </c>
      <c r="B113" s="11"/>
      <c r="C113" s="2"/>
      <c r="D113" s="7"/>
      <c r="E113" s="7"/>
    </row>
    <row r="114" spans="1:6" ht="29.4" customHeight="1" x14ac:dyDescent="0.3">
      <c r="A114" s="14" t="s">
        <v>127</v>
      </c>
      <c r="B114" s="14"/>
      <c r="C114" s="14"/>
      <c r="D114" s="14"/>
      <c r="E114" s="6">
        <v>9156</v>
      </c>
      <c r="F114" s="13"/>
    </row>
    <row r="115" spans="1:6" x14ac:dyDescent="0.3">
      <c r="A115" s="16" t="s">
        <v>109</v>
      </c>
      <c r="B115" s="16"/>
      <c r="C115" s="17"/>
      <c r="D115" s="16"/>
      <c r="E115" s="15">
        <f>SUM(E5:E114)</f>
        <v>63711.021000000001</v>
      </c>
    </row>
  </sheetData>
  <mergeCells count="3">
    <mergeCell ref="A1:F1"/>
    <mergeCell ref="A4:F4"/>
    <mergeCell ref="A114:D114"/>
  </mergeCell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11490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boris</dc:creator>
  <dc:description/>
  <cp:lastModifiedBy>Сергей Кишиневский</cp:lastModifiedBy>
  <cp:revision>216</cp:revision>
  <dcterms:created xsi:type="dcterms:W3CDTF">2021-08-01T12:22:09Z</dcterms:created>
  <dcterms:modified xsi:type="dcterms:W3CDTF">2025-04-14T15:55:39Z</dcterms:modified>
  <dc:language>ru-RU</dc:language>
</cp:coreProperties>
</file>